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172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2"/>
  <c r="I10" s="1"/>
  <c r="E9"/>
  <c r="E8"/>
  <c r="E7"/>
  <c r="I7" s="1"/>
  <c r="E6"/>
  <c r="I6" s="1"/>
  <c r="J7" i="1"/>
  <c r="J8"/>
  <c r="J9"/>
  <c r="J10"/>
  <c r="J6"/>
  <c r="F7"/>
  <c r="F8"/>
  <c r="F9"/>
  <c r="F10"/>
  <c r="F6"/>
  <c r="I8" i="2" l="1"/>
  <c r="I9"/>
  <c r="G6"/>
  <c r="J6" s="1"/>
  <c r="G7"/>
  <c r="J7" s="1"/>
  <c r="G8"/>
  <c r="J8" s="1"/>
  <c r="G9"/>
  <c r="J9" s="1"/>
  <c r="G10"/>
  <c r="J10" s="1"/>
  <c r="H6" i="1"/>
  <c r="K6" s="1"/>
  <c r="H8" l="1"/>
  <c r="K8" s="1"/>
  <c r="H7"/>
  <c r="K7" s="1"/>
  <c r="H10"/>
  <c r="K10" s="1"/>
  <c r="H9"/>
  <c r="K9" s="1"/>
</calcChain>
</file>

<file path=xl/sharedStrings.xml><?xml version="1.0" encoding="utf-8"?>
<sst xmlns="http://schemas.openxmlformats.org/spreadsheetml/2006/main" count="40" uniqueCount="22">
  <si>
    <t>年租金（前四年）</t>
    <phoneticPr fontId="1" type="noConversion"/>
  </si>
  <si>
    <t>强仁电缆有限公司</t>
  </si>
  <si>
    <t>北京中版置业有限公司</t>
  </si>
  <si>
    <t>坤恒物业管理发展有限公司</t>
  </si>
  <si>
    <t>附件：</t>
    <phoneticPr fontId="1" type="noConversion"/>
  </si>
  <si>
    <t>单位：元</t>
    <phoneticPr fontId="1" type="noConversion"/>
  </si>
  <si>
    <t>序号</t>
    <phoneticPr fontId="1" type="noConversion"/>
  </si>
  <si>
    <t xml:space="preserve"> 名 称</t>
    <phoneticPr fontId="1" type="noConversion"/>
  </si>
  <si>
    <t>单价（元/天/平米）</t>
    <phoneticPr fontId="1" type="noConversion"/>
  </si>
  <si>
    <t>递增幅度</t>
    <phoneticPr fontId="1" type="noConversion"/>
  </si>
  <si>
    <t>年租金（后四年）</t>
    <phoneticPr fontId="1" type="noConversion"/>
  </si>
  <si>
    <t>免租期（天）</t>
    <phoneticPr fontId="1" type="noConversion"/>
  </si>
  <si>
    <t xml:space="preserve">免租期金额 </t>
    <phoneticPr fontId="1" type="noConversion"/>
  </si>
  <si>
    <t xml:space="preserve">八年总金额 </t>
    <phoneticPr fontId="1" type="noConversion"/>
  </si>
  <si>
    <t xml:space="preserve">地上 </t>
    <phoneticPr fontId="1" type="noConversion"/>
  </si>
  <si>
    <t>地下</t>
    <phoneticPr fontId="1" type="noConversion"/>
  </si>
  <si>
    <t>北京润丰世纪投资管理有限公司</t>
    <phoneticPr fontId="1" type="noConversion"/>
  </si>
  <si>
    <t>北京济恒物业管理发展有限公司</t>
    <phoneticPr fontId="1" type="noConversion"/>
  </si>
  <si>
    <t>注：总面积32399.06平米，其中地上面积30720.40平米，地下面积1678.66平米。</t>
    <phoneticPr fontId="1" type="noConversion"/>
  </si>
  <si>
    <t>红莲南路28号6-1幢房屋公开招租比价5家意向单位最终报价表</t>
    <phoneticPr fontId="1" type="noConversion"/>
  </si>
  <si>
    <t>红莲南路28号6-1幢房屋公开招租比价5家意向单位最终报价</t>
    <phoneticPr fontId="1" type="noConversion"/>
  </si>
  <si>
    <t xml:space="preserve"> 公司名称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</si>
</sst>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2"/>
  <sheetViews>
    <sheetView tabSelected="1" zoomScaleNormal="100" workbookViewId="0">
      <selection sqref="A1:K11"/>
    </sheetView>
  </sheetViews>
  <sheetFormatPr defaultRowHeight="13.5"/>
  <cols>
    <col min="1" max="1" width="4.625" customWidth="1"/>
    <col min="2" max="2" width="5.5" style="1" bestFit="1" customWidth="1"/>
    <col min="3" max="3" width="27.875" customWidth="1"/>
    <col min="4" max="5" width="8.25" customWidth="1"/>
    <col min="6" max="6" width="17.25" customWidth="1"/>
    <col min="7" max="7" width="8.75" customWidth="1"/>
    <col min="8" max="8" width="17.25" customWidth="1"/>
    <col min="9" max="9" width="8.25" style="2" customWidth="1"/>
    <col min="10" max="11" width="17.25" customWidth="1"/>
  </cols>
  <sheetData>
    <row r="1" spans="2:11" ht="32.25" customHeight="1">
      <c r="B1" s="17" t="s">
        <v>4</v>
      </c>
      <c r="C1" s="18"/>
      <c r="D1" s="7"/>
      <c r="E1" s="7"/>
      <c r="F1" s="7"/>
      <c r="G1" s="7"/>
      <c r="H1" s="7"/>
      <c r="I1" s="8"/>
      <c r="J1" s="7"/>
      <c r="K1" s="7"/>
    </row>
    <row r="2" spans="2:11" ht="51.75" customHeight="1">
      <c r="B2" s="19" t="s">
        <v>20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31.5" customHeight="1">
      <c r="B3" s="9"/>
      <c r="C3" s="7"/>
      <c r="D3" s="7"/>
      <c r="E3" s="7"/>
      <c r="F3" s="7"/>
      <c r="G3" s="7"/>
      <c r="H3" s="23" t="s">
        <v>5</v>
      </c>
      <c r="I3" s="23"/>
      <c r="J3" s="23"/>
      <c r="K3" s="23"/>
    </row>
    <row r="4" spans="2:11" s="3" customFormat="1" ht="31.5" customHeight="1">
      <c r="B4" s="22" t="s">
        <v>6</v>
      </c>
      <c r="C4" s="22" t="s">
        <v>21</v>
      </c>
      <c r="D4" s="22" t="s">
        <v>8</v>
      </c>
      <c r="E4" s="22"/>
      <c r="F4" s="22" t="s">
        <v>0</v>
      </c>
      <c r="G4" s="22" t="s">
        <v>9</v>
      </c>
      <c r="H4" s="22" t="s">
        <v>10</v>
      </c>
      <c r="I4" s="21" t="s">
        <v>11</v>
      </c>
      <c r="J4" s="22" t="s">
        <v>12</v>
      </c>
      <c r="K4" s="22" t="s">
        <v>13</v>
      </c>
    </row>
    <row r="5" spans="2:11" s="3" customFormat="1" ht="31.5" customHeight="1">
      <c r="B5" s="22"/>
      <c r="C5" s="22"/>
      <c r="D5" s="10" t="s">
        <v>14</v>
      </c>
      <c r="E5" s="10" t="s">
        <v>15</v>
      </c>
      <c r="F5" s="22"/>
      <c r="G5" s="22"/>
      <c r="H5" s="22"/>
      <c r="I5" s="21"/>
      <c r="J5" s="22"/>
      <c r="K5" s="22"/>
    </row>
    <row r="6" spans="2:11" ht="31.5" customHeight="1">
      <c r="B6" s="11">
        <v>1</v>
      </c>
      <c r="C6" s="15" t="s">
        <v>16</v>
      </c>
      <c r="D6" s="12">
        <v>2.58</v>
      </c>
      <c r="E6" s="12">
        <v>1.52</v>
      </c>
      <c r="F6" s="12">
        <f>(D6*30720.4+E6*1678.66)*365</f>
        <v>29860721.248000007</v>
      </c>
      <c r="G6" s="13">
        <v>0.15</v>
      </c>
      <c r="H6" s="12">
        <f t="shared" ref="H6" si="0">F6+F6*G6</f>
        <v>34339829.435200006</v>
      </c>
      <c r="I6" s="14">
        <v>30</v>
      </c>
      <c r="J6" s="12">
        <f>F6*I6/365</f>
        <v>2454305.8560000006</v>
      </c>
      <c r="K6" s="12">
        <f t="shared" ref="K6" si="1">F6*4+H6*4-J6</f>
        <v>254347896.87680006</v>
      </c>
    </row>
    <row r="7" spans="2:11" ht="31.5" customHeight="1">
      <c r="B7" s="11">
        <v>2</v>
      </c>
      <c r="C7" s="15" t="s">
        <v>3</v>
      </c>
      <c r="D7" s="12">
        <v>2.58</v>
      </c>
      <c r="E7" s="12">
        <v>1.5</v>
      </c>
      <c r="F7" s="12">
        <f t="shared" ref="F7:F10" si="2">(D7*30720.4+E7*1678.66)*365</f>
        <v>29848467.030000005</v>
      </c>
      <c r="G7" s="13">
        <v>0.15</v>
      </c>
      <c r="H7" s="12">
        <f>F7+F7*G7</f>
        <v>34325737.084500007</v>
      </c>
      <c r="I7" s="14">
        <v>30</v>
      </c>
      <c r="J7" s="12">
        <f t="shared" ref="J7:J10" si="3">F7*I7/365</f>
        <v>2453298.66</v>
      </c>
      <c r="K7" s="12">
        <f>F7*4+H7*4-J7</f>
        <v>254243517.79800007</v>
      </c>
    </row>
    <row r="8" spans="2:11" ht="31.5" customHeight="1">
      <c r="B8" s="11">
        <v>3</v>
      </c>
      <c r="C8" s="15" t="s">
        <v>2</v>
      </c>
      <c r="D8" s="12">
        <v>2.6</v>
      </c>
      <c r="E8" s="12">
        <v>1.5</v>
      </c>
      <c r="F8" s="12">
        <f t="shared" si="2"/>
        <v>30072725.950000007</v>
      </c>
      <c r="G8" s="13">
        <v>0.15</v>
      </c>
      <c r="H8" s="12">
        <f t="shared" ref="H8:H10" si="4">F8+F8*G8</f>
        <v>34583634.842500009</v>
      </c>
      <c r="I8" s="14">
        <v>120</v>
      </c>
      <c r="J8" s="12">
        <f t="shared" si="3"/>
        <v>9886923.6000000034</v>
      </c>
      <c r="K8" s="12">
        <f t="shared" ref="K8:K10" si="5">F8*4+H8*4-J8</f>
        <v>248738519.57000008</v>
      </c>
    </row>
    <row r="9" spans="2:11" ht="31.5" customHeight="1">
      <c r="B9" s="11">
        <v>4</v>
      </c>
      <c r="C9" s="15" t="s">
        <v>1</v>
      </c>
      <c r="D9" s="12">
        <v>2.5499999999999998</v>
      </c>
      <c r="E9" s="12">
        <v>1.4</v>
      </c>
      <c r="F9" s="12">
        <f t="shared" si="2"/>
        <v>29450807.559999999</v>
      </c>
      <c r="G9" s="13">
        <v>0.03</v>
      </c>
      <c r="H9" s="12">
        <f t="shared" si="4"/>
        <v>30334331.786799997</v>
      </c>
      <c r="I9" s="14">
        <v>120</v>
      </c>
      <c r="J9" s="12">
        <f t="shared" si="3"/>
        <v>9682457.2799999993</v>
      </c>
      <c r="K9" s="12">
        <f t="shared" si="5"/>
        <v>229458100.1072</v>
      </c>
    </row>
    <row r="10" spans="2:11" ht="31.5" customHeight="1">
      <c r="B10" s="11">
        <v>5</v>
      </c>
      <c r="C10" s="15" t="s">
        <v>17</v>
      </c>
      <c r="D10" s="12">
        <v>2.35</v>
      </c>
      <c r="E10" s="12">
        <v>1.3</v>
      </c>
      <c r="F10" s="12">
        <f t="shared" si="2"/>
        <v>27146947.270000003</v>
      </c>
      <c r="G10" s="13">
        <v>0.15</v>
      </c>
      <c r="H10" s="12">
        <f t="shared" si="4"/>
        <v>31218989.360500004</v>
      </c>
      <c r="I10" s="14">
        <v>180</v>
      </c>
      <c r="J10" s="12">
        <f t="shared" si="3"/>
        <v>13387535.640000001</v>
      </c>
      <c r="K10" s="12">
        <f t="shared" si="5"/>
        <v>220076210.88200003</v>
      </c>
    </row>
    <row r="11" spans="2:11" ht="37.5" customHeight="1">
      <c r="B11" s="18" t="s">
        <v>18</v>
      </c>
      <c r="C11" s="18"/>
      <c r="D11" s="18"/>
      <c r="E11" s="18"/>
      <c r="F11" s="18"/>
      <c r="G11" s="18"/>
      <c r="H11" s="18"/>
      <c r="I11" s="18"/>
      <c r="J11" s="18"/>
      <c r="K11" s="7"/>
    </row>
    <row r="12" spans="2:11" ht="14.25">
      <c r="B12" s="4"/>
      <c r="C12" s="5"/>
      <c r="D12" s="5"/>
      <c r="E12" s="5"/>
      <c r="F12" s="5"/>
      <c r="G12" s="5"/>
      <c r="H12" s="5"/>
      <c r="I12" s="6"/>
      <c r="J12" s="5"/>
      <c r="K12" s="5"/>
    </row>
  </sheetData>
  <mergeCells count="13">
    <mergeCell ref="B1:C1"/>
    <mergeCell ref="B11:J11"/>
    <mergeCell ref="B2:K2"/>
    <mergeCell ref="I4:I5"/>
    <mergeCell ref="G4:G5"/>
    <mergeCell ref="H4:H5"/>
    <mergeCell ref="J4:J5"/>
    <mergeCell ref="K4:K5"/>
    <mergeCell ref="D4:E4"/>
    <mergeCell ref="H3:K3"/>
    <mergeCell ref="B4:B5"/>
    <mergeCell ref="C4:C5"/>
    <mergeCell ref="F4:F5"/>
  </mergeCells>
  <phoneticPr fontId="1" type="noConversion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6" sqref="D16"/>
    </sheetView>
  </sheetViews>
  <sheetFormatPr defaultRowHeight="13.5"/>
  <cols>
    <col min="1" max="1" width="5.5" style="1" bestFit="1" customWidth="1"/>
    <col min="2" max="2" width="29.5" customWidth="1"/>
    <col min="3" max="4" width="8.75" customWidth="1"/>
    <col min="5" max="5" width="18.375" customWidth="1"/>
    <col min="6" max="6" width="9.5" bestFit="1" customWidth="1"/>
    <col min="7" max="7" width="17.25" customWidth="1"/>
    <col min="8" max="8" width="9.375" style="2" customWidth="1"/>
    <col min="9" max="9" width="19.5" customWidth="1"/>
    <col min="10" max="10" width="18.25" customWidth="1"/>
  </cols>
  <sheetData>
    <row r="1" spans="1:10" ht="32.25" customHeight="1">
      <c r="A1" s="24" t="s">
        <v>4</v>
      </c>
      <c r="B1" s="18"/>
      <c r="C1" s="7"/>
      <c r="D1" s="7"/>
      <c r="E1" s="7"/>
      <c r="F1" s="7"/>
      <c r="G1" s="7"/>
      <c r="H1" s="8"/>
      <c r="I1" s="7"/>
      <c r="J1" s="7"/>
    </row>
    <row r="2" spans="1:10" ht="51.75" customHeight="1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1.5" customHeight="1">
      <c r="A3" s="9"/>
      <c r="B3" s="7"/>
      <c r="C3" s="7"/>
      <c r="D3" s="7"/>
      <c r="E3" s="7"/>
      <c r="F3" s="7"/>
      <c r="G3" s="23" t="s">
        <v>5</v>
      </c>
      <c r="H3" s="23"/>
      <c r="I3" s="23"/>
      <c r="J3" s="23"/>
    </row>
    <row r="4" spans="1:10" s="3" customFormat="1" ht="31.5" customHeight="1">
      <c r="A4" s="22" t="s">
        <v>6</v>
      </c>
      <c r="B4" s="22" t="s">
        <v>7</v>
      </c>
      <c r="C4" s="22" t="s">
        <v>8</v>
      </c>
      <c r="D4" s="22"/>
      <c r="E4" s="22" t="s">
        <v>0</v>
      </c>
      <c r="F4" s="22" t="s">
        <v>9</v>
      </c>
      <c r="G4" s="22" t="s">
        <v>10</v>
      </c>
      <c r="H4" s="21" t="s">
        <v>11</v>
      </c>
      <c r="I4" s="22" t="s">
        <v>12</v>
      </c>
      <c r="J4" s="22" t="s">
        <v>13</v>
      </c>
    </row>
    <row r="5" spans="1:10" s="3" customFormat="1" ht="31.5" customHeight="1">
      <c r="A5" s="22"/>
      <c r="B5" s="22"/>
      <c r="C5" s="16" t="s">
        <v>14</v>
      </c>
      <c r="D5" s="16" t="s">
        <v>15</v>
      </c>
      <c r="E5" s="22"/>
      <c r="F5" s="22"/>
      <c r="G5" s="22"/>
      <c r="H5" s="21"/>
      <c r="I5" s="22"/>
      <c r="J5" s="22"/>
    </row>
    <row r="6" spans="1:10" ht="31.5" customHeight="1">
      <c r="A6" s="11">
        <v>1</v>
      </c>
      <c r="B6" s="15" t="s">
        <v>16</v>
      </c>
      <c r="C6" s="12">
        <v>2.58</v>
      </c>
      <c r="D6" s="12">
        <v>1.52</v>
      </c>
      <c r="E6" s="12">
        <f>(C6*30720.4+D6*1678.66)*365</f>
        <v>29860721.248000007</v>
      </c>
      <c r="F6" s="13">
        <v>0.15</v>
      </c>
      <c r="G6" s="12">
        <f t="shared" ref="G6" si="0">E6+E6*F6</f>
        <v>34339829.435200006</v>
      </c>
      <c r="H6" s="14">
        <v>30</v>
      </c>
      <c r="I6" s="12">
        <f>E6*H6/365</f>
        <v>2454305.8560000006</v>
      </c>
      <c r="J6" s="12">
        <f t="shared" ref="J6" si="1">E6*4+G6*4-I6</f>
        <v>254347896.87680006</v>
      </c>
    </row>
    <row r="7" spans="1:10" ht="31.5" customHeight="1">
      <c r="A7" s="11">
        <v>2</v>
      </c>
      <c r="B7" s="15" t="s">
        <v>3</v>
      </c>
      <c r="C7" s="12">
        <v>2.58</v>
      </c>
      <c r="D7" s="12">
        <v>1.5</v>
      </c>
      <c r="E7" s="12">
        <f t="shared" ref="E7:E10" si="2">(C7*30720.4+D7*1678.66)*365</f>
        <v>29848467.030000005</v>
      </c>
      <c r="F7" s="13">
        <v>0.15</v>
      </c>
      <c r="G7" s="12">
        <f>E7+E7*F7</f>
        <v>34325737.084500007</v>
      </c>
      <c r="H7" s="14">
        <v>30</v>
      </c>
      <c r="I7" s="12">
        <f t="shared" ref="I7:I10" si="3">E7*H7/365</f>
        <v>2453298.66</v>
      </c>
      <c r="J7" s="12">
        <f>E7*4+G7*4-I7</f>
        <v>254243517.79800007</v>
      </c>
    </row>
    <row r="8" spans="1:10" ht="31.5" customHeight="1">
      <c r="A8" s="11">
        <v>3</v>
      </c>
      <c r="B8" s="15" t="s">
        <v>2</v>
      </c>
      <c r="C8" s="12">
        <v>2.6</v>
      </c>
      <c r="D8" s="12">
        <v>1.5</v>
      </c>
      <c r="E8" s="12">
        <f t="shared" si="2"/>
        <v>30072725.950000007</v>
      </c>
      <c r="F8" s="13">
        <v>0.15</v>
      </c>
      <c r="G8" s="12">
        <f t="shared" ref="G8:G10" si="4">E8+E8*F8</f>
        <v>34583634.842500009</v>
      </c>
      <c r="H8" s="14">
        <v>120</v>
      </c>
      <c r="I8" s="12">
        <f t="shared" si="3"/>
        <v>9886923.6000000034</v>
      </c>
      <c r="J8" s="12">
        <f t="shared" ref="J8:J10" si="5">E8*4+G8*4-I8</f>
        <v>248738519.57000008</v>
      </c>
    </row>
    <row r="9" spans="1:10" ht="31.5" customHeight="1">
      <c r="A9" s="11">
        <v>4</v>
      </c>
      <c r="B9" s="15" t="s">
        <v>1</v>
      </c>
      <c r="C9" s="12">
        <v>2.5499999999999998</v>
      </c>
      <c r="D9" s="12">
        <v>1.4</v>
      </c>
      <c r="E9" s="12">
        <f t="shared" si="2"/>
        <v>29450807.559999999</v>
      </c>
      <c r="F9" s="13">
        <v>0.03</v>
      </c>
      <c r="G9" s="12">
        <f t="shared" si="4"/>
        <v>30334331.786799997</v>
      </c>
      <c r="H9" s="14">
        <v>120</v>
      </c>
      <c r="I9" s="12">
        <f t="shared" si="3"/>
        <v>9682457.2799999993</v>
      </c>
      <c r="J9" s="12">
        <f t="shared" si="5"/>
        <v>229458100.1072</v>
      </c>
    </row>
    <row r="10" spans="1:10" ht="31.5" customHeight="1">
      <c r="A10" s="11">
        <v>5</v>
      </c>
      <c r="B10" s="15" t="s">
        <v>17</v>
      </c>
      <c r="C10" s="12">
        <v>2.35</v>
      </c>
      <c r="D10" s="12">
        <v>1.3</v>
      </c>
      <c r="E10" s="12">
        <f t="shared" si="2"/>
        <v>27146947.270000003</v>
      </c>
      <c r="F10" s="13">
        <v>0.15</v>
      </c>
      <c r="G10" s="12">
        <f t="shared" si="4"/>
        <v>31218989.360500004</v>
      </c>
      <c r="H10" s="14">
        <v>180</v>
      </c>
      <c r="I10" s="12">
        <f t="shared" si="3"/>
        <v>13387535.640000001</v>
      </c>
      <c r="J10" s="12">
        <f t="shared" si="5"/>
        <v>220076210.88200003</v>
      </c>
    </row>
    <row r="11" spans="1:10" ht="37.5" customHeight="1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7"/>
    </row>
    <row r="12" spans="1:10" ht="14.25">
      <c r="A12" s="4"/>
      <c r="B12" s="5"/>
      <c r="C12" s="5"/>
      <c r="D12" s="5"/>
      <c r="E12" s="5"/>
      <c r="F12" s="5"/>
      <c r="G12" s="5"/>
      <c r="H12" s="6"/>
      <c r="I12" s="5"/>
      <c r="J12" s="5"/>
    </row>
  </sheetData>
  <mergeCells count="13">
    <mergeCell ref="I4:I5"/>
    <mergeCell ref="J4:J5"/>
    <mergeCell ref="A11:I11"/>
    <mergeCell ref="A1:B1"/>
    <mergeCell ref="A2:J2"/>
    <mergeCell ref="G3:J3"/>
    <mergeCell ref="A4:A5"/>
    <mergeCell ref="B4:B5"/>
    <mergeCell ref="C4:D4"/>
    <mergeCell ref="E4:E5"/>
    <mergeCell ref="F4:F5"/>
    <mergeCell ref="G4:G5"/>
    <mergeCell ref="H4:H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</dc:creator>
  <cp:lastModifiedBy>刘灏</cp:lastModifiedBy>
  <cp:lastPrinted>2020-12-31T02:49:37Z</cp:lastPrinted>
  <dcterms:created xsi:type="dcterms:W3CDTF">2020-12-25T01:58:02Z</dcterms:created>
  <dcterms:modified xsi:type="dcterms:W3CDTF">2020-12-31T02:49:53Z</dcterms:modified>
</cp:coreProperties>
</file>